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5000"/>
  </bookViews>
  <sheets>
    <sheet name="меню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0" i="2"/>
  <c r="J60"/>
  <c r="I60"/>
  <c r="H60"/>
  <c r="G60"/>
  <c r="F60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19" l="1"/>
  <c r="F43"/>
  <c r="F196" s="1"/>
  <c r="J176"/>
  <c r="H196"/>
  <c r="L196"/>
  <c r="I196"/>
  <c r="G196"/>
  <c r="J196"/>
</calcChain>
</file>

<file path=xl/sharedStrings.xml><?xml version="1.0" encoding="utf-8"?>
<sst xmlns="http://schemas.openxmlformats.org/spreadsheetml/2006/main" count="282" uniqueCount="89">
  <si>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</si>
  <si>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</si>
  <si>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</si>
  <si>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</si>
  <si>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</si>
  <si>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</si>
  <si>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</si>
  <si>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</si>
  <si>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</si>
  <si>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</si>
  <si>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</si>
  <si>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</si>
  <si>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</si>
  <si>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</si>
  <si>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</si>
  <si>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</si>
  <si>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</si>
  <si>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</si>
  <si>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</si>
  <si>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</si>
  <si>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</si>
  <si>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</si>
  <si>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</si>
  <si>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</si>
  <si>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</si>
  <si>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</si>
  <si>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</si>
  <si>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</si>
  <si>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</si>
  <si>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</si>
  <si>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</si>
  <si>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</si>
  <si>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</si>
  <si>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</si>
  <si>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</si>
  <si>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</si>
  <si>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</si>
  <si>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</si>
  <si>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</si>
  <si>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Картофельное пюре</t>
  </si>
  <si>
    <t>Запеканка творожная со сгущённым молоком</t>
  </si>
  <si>
    <t>№ 447/2003</t>
  </si>
  <si>
    <t xml:space="preserve">сладкое </t>
  </si>
  <si>
    <t>№394/2003</t>
  </si>
  <si>
    <t>ТУ</t>
  </si>
  <si>
    <t>№330/2003</t>
  </si>
  <si>
    <t>№433/2003</t>
  </si>
  <si>
    <t>18/2016г.</t>
  </si>
  <si>
    <t xml:space="preserve">Хлеб пшеничный </t>
  </si>
  <si>
    <t>№ 443/2003</t>
  </si>
  <si>
    <t>№14/2003</t>
  </si>
  <si>
    <t>№344/2003</t>
  </si>
  <si>
    <t xml:space="preserve">Чай с сахаром </t>
  </si>
  <si>
    <t>ТУ9213-007-</t>
  </si>
  <si>
    <t>№403/1995</t>
  </si>
  <si>
    <t>№80/2003</t>
  </si>
  <si>
    <t xml:space="preserve">Кондитерское изделие </t>
  </si>
  <si>
    <t>№416/1995</t>
  </si>
  <si>
    <t>№323/2003</t>
  </si>
  <si>
    <t>хол.блюдо</t>
  </si>
  <si>
    <t>сладкое</t>
  </si>
  <si>
    <t>№267/2011</t>
  </si>
  <si>
    <t>№422/2003</t>
  </si>
  <si>
    <t>МБОУСОШ№8</t>
  </si>
  <si>
    <t>Кофейный напиток с молоком</t>
  </si>
  <si>
    <t xml:space="preserve">Котлета мясная </t>
  </si>
  <si>
    <t xml:space="preserve"> Каша  Гречневая рассыпчатая </t>
  </si>
  <si>
    <t>№445/2003</t>
  </si>
  <si>
    <t>№ 155/2003</t>
  </si>
  <si>
    <t xml:space="preserve">Макаронные изделия  отварные </t>
  </si>
  <si>
    <t xml:space="preserve">Сосиски(сардельки) отварные </t>
  </si>
  <si>
    <t>№536/2005</t>
  </si>
  <si>
    <t>Каша молочная рисовая(жидкая)</t>
  </si>
  <si>
    <t xml:space="preserve">Сыр порционный </t>
  </si>
  <si>
    <t xml:space="preserve">Хлеб из муки пшеничной </t>
  </si>
  <si>
    <t>Огурец свежий</t>
  </si>
  <si>
    <t>№12/2003</t>
  </si>
  <si>
    <t xml:space="preserve">Плов со свининой </t>
  </si>
  <si>
    <t xml:space="preserve">Компот из изюма </t>
  </si>
  <si>
    <t>№385/2003</t>
  </si>
  <si>
    <t xml:space="preserve">Кондитеоское изделие </t>
  </si>
  <si>
    <t>ту</t>
  </si>
  <si>
    <t xml:space="preserve">Помидор натуральный </t>
  </si>
  <si>
    <t xml:space="preserve">Блины с повидлом </t>
  </si>
  <si>
    <t xml:space="preserve">Каша вязкая  молочная пшенная  </t>
  </si>
  <si>
    <t xml:space="preserve">Гуляш </t>
  </si>
  <si>
    <t>Компот из свежих  яблок</t>
  </si>
  <si>
    <t xml:space="preserve">Фрукты свежие </t>
  </si>
  <si>
    <t>338/2005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</si>
</sst>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164" fontId="0" fillId="4" borderId="3" xfId="0" applyNumberFormat="1" applyFill="1" applyBorder="1" applyAlignment="1" applyProtection="1">
      <alignment horizontal="center"/>
      <protection locked="0"/>
    </xf>
    <xf numFmtId="164" fontId="0" fillId="4" borderId="23" xfId="0" applyNumberForma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4" borderId="2" xfId="0" applyFill="1" applyBorder="1" applyProtection="1"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0" fillId="4" borderId="17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Protection="1">
      <protection locked="0"/>
    </xf>
    <xf numFmtId="0" fontId="16" fillId="4" borderId="2" xfId="0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Protection="1"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5" xfId="0" applyNumberForma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64" fontId="17" fillId="4" borderId="1" xfId="0" applyNumberFormat="1" applyFont="1" applyFill="1" applyBorder="1" applyAlignment="1" applyProtection="1">
      <alignment horizontal="center"/>
      <protection locked="0"/>
    </xf>
    <xf numFmtId="164" fontId="17" fillId="4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12" zoomScaleNormal="112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161" sqref="E16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0" t="s">
        <v>63</v>
      </c>
      <c r="D1" s="81"/>
      <c r="E1" s="81"/>
      <c r="F1" s="12" t="s">
        <v>16</v>
      </c>
      <c r="G1" s="2" t="s">
        <v>17</v>
      </c>
      <c r="H1" s="82"/>
      <c r="I1" s="82"/>
      <c r="J1" s="82"/>
      <c r="K1" s="82"/>
    </row>
    <row r="2" spans="1:12" ht="18">
      <c r="A2" s="35" t="s">
        <v>6</v>
      </c>
      <c r="C2" s="2"/>
      <c r="G2" s="2" t="s">
        <v>18</v>
      </c>
      <c r="H2" s="82"/>
      <c r="I2" s="82"/>
      <c r="J2" s="82"/>
      <c r="K2" s="8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 thickBot="1">
      <c r="A6" s="20">
        <v>1</v>
      </c>
      <c r="B6" s="21">
        <v>1</v>
      </c>
      <c r="C6" s="22" t="s">
        <v>20</v>
      </c>
      <c r="D6" s="5" t="s">
        <v>21</v>
      </c>
      <c r="E6" s="39" t="s">
        <v>69</v>
      </c>
      <c r="F6" s="40">
        <v>170</v>
      </c>
      <c r="G6" s="50">
        <v>6.3620000000000001</v>
      </c>
      <c r="H6" s="50">
        <v>8.33</v>
      </c>
      <c r="I6" s="50">
        <v>37.82</v>
      </c>
      <c r="J6" s="40">
        <v>222.09</v>
      </c>
      <c r="K6" s="41" t="s">
        <v>41</v>
      </c>
      <c r="L6" s="40">
        <v>18.600000000000001</v>
      </c>
    </row>
    <row r="7" spans="1:12" ht="25.5">
      <c r="A7" s="23"/>
      <c r="B7" s="15"/>
      <c r="C7" s="11"/>
      <c r="D7" s="62" t="s">
        <v>21</v>
      </c>
      <c r="E7" s="63" t="s">
        <v>70</v>
      </c>
      <c r="F7" s="50">
        <v>60</v>
      </c>
      <c r="G7" s="50">
        <v>6.24</v>
      </c>
      <c r="H7" s="50">
        <v>12</v>
      </c>
      <c r="I7" s="50">
        <v>12.72</v>
      </c>
      <c r="J7" s="43">
        <v>134.4</v>
      </c>
      <c r="K7" s="44" t="s">
        <v>71</v>
      </c>
      <c r="L7" s="43">
        <v>32.57</v>
      </c>
    </row>
    <row r="8" spans="1:12" ht="25.5">
      <c r="A8" s="23"/>
      <c r="B8" s="15"/>
      <c r="C8" s="11"/>
      <c r="D8" s="7" t="s">
        <v>22</v>
      </c>
      <c r="E8" s="64" t="s">
        <v>52</v>
      </c>
      <c r="F8" s="50">
        <v>215</v>
      </c>
      <c r="G8" s="50">
        <v>0.02</v>
      </c>
      <c r="H8" s="50">
        <v>0.05</v>
      </c>
      <c r="I8" s="50">
        <v>15.01</v>
      </c>
      <c r="J8" s="43">
        <v>57</v>
      </c>
      <c r="K8" s="44" t="s">
        <v>46</v>
      </c>
      <c r="L8" s="43">
        <v>3.69</v>
      </c>
    </row>
    <row r="9" spans="1:12" ht="15">
      <c r="A9" s="23"/>
      <c r="B9" s="15"/>
      <c r="C9" s="11"/>
      <c r="D9" s="7" t="s">
        <v>23</v>
      </c>
      <c r="E9" s="50"/>
      <c r="F9" s="50"/>
      <c r="G9" s="50"/>
      <c r="H9" s="50"/>
      <c r="I9" s="50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.75" thickBot="1">
      <c r="A11" s="23"/>
      <c r="B11" s="15"/>
      <c r="C11" s="11"/>
      <c r="D11" s="6" t="s">
        <v>42</v>
      </c>
      <c r="E11" s="42" t="s">
        <v>56</v>
      </c>
      <c r="F11" s="43">
        <v>60</v>
      </c>
      <c r="G11" s="52">
        <v>4.08</v>
      </c>
      <c r="H11" s="52">
        <v>3.18</v>
      </c>
      <c r="I11" s="53">
        <v>43.92</v>
      </c>
      <c r="J11" s="52">
        <v>221.46</v>
      </c>
      <c r="K11" s="44" t="s">
        <v>44</v>
      </c>
      <c r="L11" s="43">
        <v>14.82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16.701999999999998</v>
      </c>
      <c r="H13" s="19">
        <f t="shared" si="0"/>
        <v>23.56</v>
      </c>
      <c r="I13" s="19">
        <f t="shared" si="0"/>
        <v>109.47</v>
      </c>
      <c r="J13" s="19">
        <f t="shared" si="0"/>
        <v>634.95000000000005</v>
      </c>
      <c r="K13" s="25"/>
      <c r="L13" s="19">
        <f t="shared" ref="L13" si="1">SUM(L6:L12)</f>
        <v>69.680000000000007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505</v>
      </c>
      <c r="G24" s="32">
        <f t="shared" ref="G24:J24" si="4">G13+G23</f>
        <v>16.701999999999998</v>
      </c>
      <c r="H24" s="32">
        <f t="shared" si="4"/>
        <v>23.56</v>
      </c>
      <c r="I24" s="32">
        <f t="shared" si="4"/>
        <v>109.47</v>
      </c>
      <c r="J24" s="32">
        <f t="shared" si="4"/>
        <v>634.95000000000005</v>
      </c>
      <c r="K24" s="32"/>
      <c r="L24" s="32">
        <f t="shared" ref="L24" si="5">L13+L23</f>
        <v>69.680000000000007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65" t="s">
        <v>84</v>
      </c>
      <c r="F25" s="50">
        <v>160</v>
      </c>
      <c r="G25" s="50">
        <v>6.55</v>
      </c>
      <c r="H25" s="50">
        <v>10.24</v>
      </c>
      <c r="I25" s="50">
        <v>33.97</v>
      </c>
      <c r="J25" s="50">
        <v>254.4</v>
      </c>
      <c r="K25" s="41" t="s">
        <v>58</v>
      </c>
      <c r="L25" s="40">
        <v>19.72</v>
      </c>
    </row>
    <row r="26" spans="1:12" ht="15">
      <c r="A26" s="14"/>
      <c r="B26" s="15"/>
      <c r="C26" s="11"/>
      <c r="D26" s="6"/>
      <c r="E26" s="63" t="s">
        <v>73</v>
      </c>
      <c r="F26" s="50">
        <v>25</v>
      </c>
      <c r="G26" s="50">
        <v>4.7910000000000004</v>
      </c>
      <c r="H26" s="50">
        <v>6.05</v>
      </c>
      <c r="I26" s="50">
        <v>0</v>
      </c>
      <c r="J26" s="50">
        <v>75</v>
      </c>
      <c r="K26" s="44" t="s">
        <v>55</v>
      </c>
      <c r="L26" s="43">
        <v>24.45</v>
      </c>
    </row>
    <row r="27" spans="1:12" ht="25.5">
      <c r="A27" s="14"/>
      <c r="B27" s="15"/>
      <c r="C27" s="11"/>
      <c r="D27" s="7" t="s">
        <v>22</v>
      </c>
      <c r="E27" s="64" t="s">
        <v>52</v>
      </c>
      <c r="F27" s="50">
        <v>215</v>
      </c>
      <c r="G27" s="50">
        <v>0.02</v>
      </c>
      <c r="H27" s="50">
        <v>0.05</v>
      </c>
      <c r="I27" s="50">
        <v>15.01</v>
      </c>
      <c r="J27" s="50">
        <v>57</v>
      </c>
      <c r="K27" s="44" t="s">
        <v>46</v>
      </c>
      <c r="L27" s="43">
        <v>3.69</v>
      </c>
    </row>
    <row r="28" spans="1:12" ht="15.75" thickBot="1">
      <c r="A28" s="14"/>
      <c r="B28" s="15"/>
      <c r="C28" s="11"/>
      <c r="D28" s="7" t="s">
        <v>23</v>
      </c>
      <c r="E28" s="66" t="s">
        <v>48</v>
      </c>
      <c r="F28" s="50">
        <v>40</v>
      </c>
      <c r="G28" s="50">
        <v>3</v>
      </c>
      <c r="H28" s="50">
        <v>2.3199999999999998</v>
      </c>
      <c r="I28" s="50">
        <v>21.2</v>
      </c>
      <c r="J28" s="50">
        <v>108</v>
      </c>
      <c r="K28" s="44" t="s">
        <v>47</v>
      </c>
      <c r="L28" s="43">
        <v>5.09</v>
      </c>
    </row>
    <row r="29" spans="1:12" ht="15">
      <c r="A29" s="14"/>
      <c r="B29" s="15"/>
      <c r="C29" s="11"/>
      <c r="D29" s="7" t="s">
        <v>24</v>
      </c>
      <c r="E29" s="50"/>
      <c r="F29" s="50"/>
      <c r="G29" s="50"/>
      <c r="H29" s="50"/>
      <c r="I29" s="50"/>
      <c r="J29" s="50"/>
      <c r="K29" s="44"/>
      <c r="L29" s="43"/>
    </row>
    <row r="30" spans="1:12" ht="15.75" thickBot="1">
      <c r="A30" s="14"/>
      <c r="B30" s="15"/>
      <c r="C30" s="11"/>
      <c r="D30" s="76" t="s">
        <v>60</v>
      </c>
      <c r="E30" s="42" t="s">
        <v>56</v>
      </c>
      <c r="F30" s="43">
        <v>60</v>
      </c>
      <c r="G30" s="52">
        <v>3.25</v>
      </c>
      <c r="H30" s="52">
        <v>7.25</v>
      </c>
      <c r="I30" s="53">
        <v>35.950000000000003</v>
      </c>
      <c r="J30" s="52">
        <v>144</v>
      </c>
      <c r="K30" s="44" t="s">
        <v>44</v>
      </c>
      <c r="L30" s="43">
        <v>20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:L32" si="6">SUM(G25:G31)</f>
        <v>17.611000000000001</v>
      </c>
      <c r="H32" s="19">
        <f t="shared" si="6"/>
        <v>25.91</v>
      </c>
      <c r="I32" s="19">
        <f t="shared" si="6"/>
        <v>106.13</v>
      </c>
      <c r="J32" s="19">
        <f t="shared" si="6"/>
        <v>638.4</v>
      </c>
      <c r="K32" s="25"/>
      <c r="L32" s="19">
        <f t="shared" si="6"/>
        <v>72.95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500</v>
      </c>
      <c r="G43" s="32">
        <f t="shared" ref="G43:L43" si="8">G32+G42</f>
        <v>17.611000000000001</v>
      </c>
      <c r="H43" s="32">
        <f t="shared" si="8"/>
        <v>25.91</v>
      </c>
      <c r="I43" s="32">
        <f t="shared" si="8"/>
        <v>106.13</v>
      </c>
      <c r="J43" s="32">
        <f t="shared" si="8"/>
        <v>638.4</v>
      </c>
      <c r="K43" s="32"/>
      <c r="L43" s="32">
        <f t="shared" si="8"/>
        <v>72.95</v>
      </c>
    </row>
    <row r="44" spans="1:12" ht="26.25" thickBot="1">
      <c r="A44" s="20">
        <v>1</v>
      </c>
      <c r="B44" s="21">
        <v>3</v>
      </c>
      <c r="C44" s="22" t="s">
        <v>20</v>
      </c>
      <c r="D44" s="5" t="s">
        <v>21</v>
      </c>
      <c r="E44" s="67" t="s">
        <v>39</v>
      </c>
      <c r="F44" s="50">
        <v>150</v>
      </c>
      <c r="G44" s="50">
        <v>3.24</v>
      </c>
      <c r="H44" s="50">
        <v>5.5949999999999998</v>
      </c>
      <c r="I44" s="50">
        <v>22.05</v>
      </c>
      <c r="J44" s="50">
        <v>173.04</v>
      </c>
      <c r="K44" s="41" t="s">
        <v>49</v>
      </c>
      <c r="L44" s="40">
        <v>26.63</v>
      </c>
    </row>
    <row r="45" spans="1:12" ht="25.5">
      <c r="A45" s="23"/>
      <c r="B45" s="15"/>
      <c r="C45" s="11"/>
      <c r="D45" s="6" t="s">
        <v>21</v>
      </c>
      <c r="E45" s="68" t="s">
        <v>65</v>
      </c>
      <c r="F45" s="50">
        <v>50</v>
      </c>
      <c r="G45" s="70">
        <v>8.1</v>
      </c>
      <c r="H45" s="70">
        <v>24.2</v>
      </c>
      <c r="I45" s="71">
        <v>8.1</v>
      </c>
      <c r="J45" s="70">
        <v>314.5</v>
      </c>
      <c r="K45" s="44" t="s">
        <v>57</v>
      </c>
      <c r="L45" s="43">
        <v>23.25</v>
      </c>
    </row>
    <row r="46" spans="1:12" ht="25.5">
      <c r="A46" s="23"/>
      <c r="B46" s="15"/>
      <c r="C46" s="11"/>
      <c r="D46" s="7" t="s">
        <v>22</v>
      </c>
      <c r="E46" s="64" t="s">
        <v>52</v>
      </c>
      <c r="F46" s="50">
        <v>215</v>
      </c>
      <c r="G46" s="50">
        <v>0.02</v>
      </c>
      <c r="H46" s="50">
        <v>0.05</v>
      </c>
      <c r="I46" s="50">
        <v>15.01</v>
      </c>
      <c r="J46" s="50">
        <v>57</v>
      </c>
      <c r="K46" s="44" t="s">
        <v>46</v>
      </c>
      <c r="L46" s="43">
        <v>3.63</v>
      </c>
    </row>
    <row r="47" spans="1:12" ht="15.75" thickBot="1">
      <c r="A47" s="23"/>
      <c r="B47" s="15"/>
      <c r="C47" s="11"/>
      <c r="D47" s="7" t="s">
        <v>23</v>
      </c>
      <c r="E47" s="66" t="s">
        <v>74</v>
      </c>
      <c r="F47" s="50">
        <v>40</v>
      </c>
      <c r="G47" s="50">
        <v>3</v>
      </c>
      <c r="H47" s="50">
        <v>2.3199999999999998</v>
      </c>
      <c r="I47" s="50">
        <v>21.2</v>
      </c>
      <c r="J47" s="50">
        <v>108</v>
      </c>
      <c r="K47" s="44" t="s">
        <v>47</v>
      </c>
      <c r="L47" s="43">
        <v>5.09</v>
      </c>
    </row>
    <row r="48" spans="1:12" ht="15.75" thickBot="1">
      <c r="A48" s="23"/>
      <c r="B48" s="15"/>
      <c r="C48" s="11"/>
      <c r="D48" s="7" t="s">
        <v>24</v>
      </c>
      <c r="E48" s="66"/>
      <c r="F48" s="50"/>
      <c r="G48" s="50"/>
      <c r="H48" s="50"/>
      <c r="I48" s="50"/>
      <c r="J48" s="50"/>
      <c r="K48" s="44"/>
      <c r="L48" s="43"/>
    </row>
    <row r="49" spans="1:12" ht="15.75" thickBot="1">
      <c r="A49" s="23"/>
      <c r="B49" s="15"/>
      <c r="C49" s="11"/>
      <c r="D49" s="75"/>
      <c r="E49" s="42" t="s">
        <v>75</v>
      </c>
      <c r="F49" s="43">
        <v>45</v>
      </c>
      <c r="G49" s="52">
        <v>0.36</v>
      </c>
      <c r="H49" s="52">
        <v>4.4999999999999998E-2</v>
      </c>
      <c r="I49" s="53">
        <v>1.17</v>
      </c>
      <c r="J49" s="52">
        <v>6.3</v>
      </c>
      <c r="K49" s="44" t="s">
        <v>76</v>
      </c>
      <c r="L49" s="43">
        <v>20</v>
      </c>
    </row>
    <row r="50" spans="1:12" ht="15.75" thickBot="1">
      <c r="A50" s="23"/>
      <c r="B50" s="15"/>
      <c r="C50" s="11"/>
      <c r="D50" s="6"/>
      <c r="E50" s="42"/>
      <c r="F50" s="43"/>
      <c r="G50" s="52"/>
      <c r="H50" s="52"/>
      <c r="I50" s="53"/>
      <c r="J50" s="52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14.719999999999999</v>
      </c>
      <c r="H51" s="19">
        <f t="shared" si="9"/>
        <v>32.21</v>
      </c>
      <c r="I51" s="19">
        <f t="shared" si="9"/>
        <v>67.53</v>
      </c>
      <c r="J51" s="19">
        <f t="shared" si="9"/>
        <v>658.83999999999992</v>
      </c>
      <c r="K51" s="25"/>
      <c r="L51" s="19">
        <f t="shared" si="9"/>
        <v>78.599999999999994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>
      <c r="A53" s="23"/>
      <c r="B53" s="15"/>
      <c r="C53" s="11"/>
      <c r="D53" s="7" t="s">
        <v>27</v>
      </c>
      <c r="E53" s="67"/>
      <c r="F53" s="50"/>
      <c r="G53" s="50"/>
      <c r="H53" s="50"/>
      <c r="I53" s="50"/>
      <c r="J53" s="50"/>
      <c r="K53" s="41"/>
      <c r="L53" s="40"/>
    </row>
    <row r="54" spans="1:12" ht="15">
      <c r="A54" s="23"/>
      <c r="B54" s="15"/>
      <c r="C54" s="11"/>
      <c r="D54" s="7" t="s">
        <v>28</v>
      </c>
      <c r="E54" s="68"/>
      <c r="F54" s="50"/>
      <c r="G54" s="70"/>
      <c r="H54" s="70"/>
      <c r="I54" s="71"/>
      <c r="J54" s="70"/>
      <c r="K54" s="44"/>
      <c r="L54" s="43"/>
    </row>
    <row r="55" spans="1:12" ht="15">
      <c r="A55" s="23"/>
      <c r="B55" s="15"/>
      <c r="C55" s="11"/>
      <c r="D55" s="7" t="s">
        <v>29</v>
      </c>
      <c r="E55" s="64"/>
      <c r="F55" s="50"/>
      <c r="G55" s="50"/>
      <c r="H55" s="50"/>
      <c r="I55" s="50"/>
      <c r="J55" s="50"/>
      <c r="K55" s="44"/>
      <c r="L55" s="43"/>
    </row>
    <row r="56" spans="1:12" ht="15.75" thickBot="1">
      <c r="A56" s="23"/>
      <c r="B56" s="15"/>
      <c r="C56" s="11"/>
      <c r="D56" s="7" t="s">
        <v>30</v>
      </c>
      <c r="E56" s="66"/>
      <c r="F56" s="50"/>
      <c r="G56" s="50"/>
      <c r="H56" s="50"/>
      <c r="I56" s="50"/>
      <c r="J56" s="50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.75" thickBot="1">
      <c r="A58" s="23"/>
      <c r="B58" s="15"/>
      <c r="C58" s="11"/>
      <c r="D58" s="7" t="s">
        <v>32</v>
      </c>
      <c r="E58" s="42"/>
      <c r="F58" s="43"/>
      <c r="G58" s="52"/>
      <c r="H58" s="52"/>
      <c r="I58" s="53"/>
      <c r="J58" s="52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72"/>
      <c r="F60" s="73">
        <f>SUM(F53:F59)</f>
        <v>0</v>
      </c>
      <c r="G60" s="73">
        <f t="shared" ref="G60:J60" si="10">SUM(G53:G59)</f>
        <v>0</v>
      </c>
      <c r="H60" s="73">
        <f t="shared" si="10"/>
        <v>0</v>
      </c>
      <c r="I60" s="73">
        <f t="shared" si="10"/>
        <v>0</v>
      </c>
      <c r="J60" s="73">
        <f t="shared" si="10"/>
        <v>0</v>
      </c>
      <c r="K60" s="74"/>
      <c r="L60" s="73">
        <f t="shared" ref="L60" si="11">SUM(L53:L59)</f>
        <v>0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2">SUM(G52:G60)</f>
        <v>0</v>
      </c>
      <c r="H61" s="19">
        <f t="shared" si="12"/>
        <v>0</v>
      </c>
      <c r="I61" s="19">
        <f t="shared" si="12"/>
        <v>0</v>
      </c>
      <c r="J61" s="19">
        <f t="shared" si="12"/>
        <v>0</v>
      </c>
      <c r="K61" s="25"/>
      <c r="L61" s="19">
        <f t="shared" si="12"/>
        <v>0</v>
      </c>
    </row>
    <row r="62" spans="1:12" ht="15.75" customHeight="1" thickBot="1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500</v>
      </c>
      <c r="G62" s="32">
        <f t="shared" ref="G62:L62" si="13">G51+G61</f>
        <v>14.719999999999999</v>
      </c>
      <c r="H62" s="32">
        <f t="shared" si="13"/>
        <v>32.21</v>
      </c>
      <c r="I62" s="32">
        <f t="shared" si="13"/>
        <v>67.53</v>
      </c>
      <c r="J62" s="32">
        <f t="shared" si="13"/>
        <v>658.83999999999992</v>
      </c>
      <c r="K62" s="32"/>
      <c r="L62" s="32">
        <f t="shared" si="13"/>
        <v>78.599999999999994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68" t="s">
        <v>77</v>
      </c>
      <c r="F63" s="51">
        <v>200</v>
      </c>
      <c r="G63" s="51">
        <v>11.2</v>
      </c>
      <c r="H63" s="51">
        <v>25.6</v>
      </c>
      <c r="I63" s="51">
        <v>34.6</v>
      </c>
      <c r="J63" s="51">
        <v>414.99</v>
      </c>
      <c r="K63" s="41" t="s">
        <v>54</v>
      </c>
      <c r="L63" s="40">
        <v>51.72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>
      <c r="A65" s="23"/>
      <c r="B65" s="15"/>
      <c r="C65" s="11"/>
      <c r="D65" s="7" t="s">
        <v>22</v>
      </c>
      <c r="E65" s="64" t="s">
        <v>78</v>
      </c>
      <c r="F65" s="50">
        <v>215</v>
      </c>
      <c r="G65" s="50">
        <v>0.41</v>
      </c>
      <c r="H65" s="50">
        <v>0</v>
      </c>
      <c r="I65" s="50">
        <v>25.16</v>
      </c>
      <c r="J65" s="50">
        <v>98</v>
      </c>
      <c r="K65" s="44" t="s">
        <v>79</v>
      </c>
      <c r="L65" s="43">
        <v>10.81</v>
      </c>
    </row>
    <row r="66" spans="1:12" ht="15.75" thickBot="1">
      <c r="A66" s="23"/>
      <c r="B66" s="15"/>
      <c r="C66" s="11"/>
      <c r="D66" s="7" t="s">
        <v>23</v>
      </c>
      <c r="E66" s="66" t="s">
        <v>74</v>
      </c>
      <c r="F66" s="50">
        <v>20</v>
      </c>
      <c r="G66" s="50">
        <v>1.5</v>
      </c>
      <c r="H66" s="50">
        <v>1.1599999999999999</v>
      </c>
      <c r="I66" s="50">
        <v>10.6</v>
      </c>
      <c r="J66" s="50">
        <v>54</v>
      </c>
      <c r="K66" s="44" t="s">
        <v>47</v>
      </c>
      <c r="L66" s="43">
        <v>2.5499999999999998</v>
      </c>
    </row>
    <row r="67" spans="1:12" ht="15">
      <c r="A67" s="23"/>
      <c r="B67" s="15"/>
      <c r="C67" s="11"/>
      <c r="D67" s="7" t="s">
        <v>24</v>
      </c>
      <c r="E67" s="50"/>
      <c r="F67" s="50"/>
      <c r="G67" s="50"/>
      <c r="H67" s="50"/>
      <c r="I67" s="50"/>
      <c r="J67" s="50"/>
      <c r="K67" s="44"/>
      <c r="L67" s="43"/>
    </row>
    <row r="68" spans="1:12" ht="15.75" thickBot="1">
      <c r="A68" s="23"/>
      <c r="B68" s="15"/>
      <c r="C68" s="11"/>
      <c r="D68" s="6"/>
      <c r="E68" s="42" t="s">
        <v>82</v>
      </c>
      <c r="F68" s="43">
        <v>30</v>
      </c>
      <c r="G68" s="52">
        <v>0.33</v>
      </c>
      <c r="H68" s="52">
        <v>0.06</v>
      </c>
      <c r="I68" s="53">
        <v>1.1399999999999999</v>
      </c>
      <c r="J68" s="52">
        <v>7.2</v>
      </c>
      <c r="K68" s="44" t="s">
        <v>50</v>
      </c>
      <c r="L68" s="43">
        <v>14.91</v>
      </c>
    </row>
    <row r="69" spans="1:12" ht="15">
      <c r="A69" s="23"/>
      <c r="B69" s="15"/>
      <c r="C69" s="11"/>
      <c r="D69" s="76" t="s">
        <v>42</v>
      </c>
      <c r="E69" s="42" t="s">
        <v>80</v>
      </c>
      <c r="F69" s="43">
        <v>35</v>
      </c>
      <c r="G69" s="43">
        <v>1.52</v>
      </c>
      <c r="H69" s="43">
        <v>9.2799999999999994</v>
      </c>
      <c r="I69" s="43">
        <v>22.05</v>
      </c>
      <c r="J69" s="43">
        <v>181.65</v>
      </c>
      <c r="K69" s="44" t="s">
        <v>81</v>
      </c>
      <c r="L69" s="43">
        <v>7.32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:L70" si="14">SUM(G63:G69)</f>
        <v>14.959999999999999</v>
      </c>
      <c r="H70" s="19">
        <f t="shared" si="14"/>
        <v>36.1</v>
      </c>
      <c r="I70" s="19">
        <f t="shared" si="14"/>
        <v>93.55</v>
      </c>
      <c r="J70" s="19">
        <f t="shared" si="14"/>
        <v>755.84</v>
      </c>
      <c r="K70" s="25"/>
      <c r="L70" s="19">
        <f t="shared" si="14"/>
        <v>87.31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5">SUM(G71:G79)</f>
        <v>0</v>
      </c>
      <c r="H80" s="19">
        <f t="shared" si="15"/>
        <v>0</v>
      </c>
      <c r="I80" s="19">
        <f t="shared" si="15"/>
        <v>0</v>
      </c>
      <c r="J80" s="19">
        <f t="shared" si="15"/>
        <v>0</v>
      </c>
      <c r="K80" s="25"/>
      <c r="L80" s="19">
        <f t="shared" si="15"/>
        <v>0</v>
      </c>
    </row>
    <row r="81" spans="1:12" ht="15.75" customHeight="1" thickBot="1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500</v>
      </c>
      <c r="G81" s="32">
        <f t="shared" ref="G81:L81" si="16">G70+G80</f>
        <v>14.959999999999999</v>
      </c>
      <c r="H81" s="32">
        <f t="shared" si="16"/>
        <v>36.1</v>
      </c>
      <c r="I81" s="32">
        <f t="shared" si="16"/>
        <v>93.55</v>
      </c>
      <c r="J81" s="32">
        <f t="shared" si="16"/>
        <v>755.84</v>
      </c>
      <c r="K81" s="32"/>
      <c r="L81" s="32">
        <f t="shared" si="16"/>
        <v>87.31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9" t="s">
        <v>83</v>
      </c>
      <c r="F82" s="59">
        <v>150</v>
      </c>
      <c r="G82" s="56">
        <v>10.411</v>
      </c>
      <c r="H82" s="56">
        <v>9.3520000000000003</v>
      </c>
      <c r="I82" s="56">
        <v>64.322999999999993</v>
      </c>
      <c r="J82" s="56">
        <v>382.94099999999997</v>
      </c>
      <c r="K82" s="61" t="s">
        <v>61</v>
      </c>
      <c r="L82" s="40">
        <v>36.200000000000003</v>
      </c>
    </row>
    <row r="83" spans="1:12" ht="15">
      <c r="A83" s="23"/>
      <c r="B83" s="15"/>
      <c r="C83" s="11"/>
      <c r="D83" s="6"/>
      <c r="E83" s="50"/>
      <c r="F83" s="50"/>
      <c r="G83" s="50"/>
      <c r="H83" s="50"/>
      <c r="I83" s="50"/>
      <c r="J83" s="50"/>
      <c r="K83" s="44"/>
      <c r="L83" s="43"/>
    </row>
    <row r="84" spans="1:12" ht="25.5">
      <c r="A84" s="23"/>
      <c r="B84" s="15"/>
      <c r="C84" s="11"/>
      <c r="D84" s="7" t="s">
        <v>22</v>
      </c>
      <c r="E84" s="64" t="s">
        <v>64</v>
      </c>
      <c r="F84" s="50">
        <v>200</v>
      </c>
      <c r="G84" s="50">
        <v>1.4</v>
      </c>
      <c r="H84" s="50">
        <v>1.6</v>
      </c>
      <c r="I84" s="50">
        <v>22.31</v>
      </c>
      <c r="J84" s="50">
        <v>105</v>
      </c>
      <c r="K84" s="44" t="s">
        <v>62</v>
      </c>
      <c r="L84" s="43">
        <v>12.5</v>
      </c>
    </row>
    <row r="85" spans="1:12" ht="15">
      <c r="A85" s="23"/>
      <c r="B85" s="15"/>
      <c r="C85" s="11"/>
      <c r="D85" s="7" t="s">
        <v>23</v>
      </c>
      <c r="E85" s="50"/>
      <c r="F85" s="50"/>
      <c r="G85" s="50"/>
      <c r="H85" s="50"/>
      <c r="I85" s="50"/>
      <c r="J85" s="50"/>
      <c r="K85" s="44"/>
      <c r="L85" s="43"/>
    </row>
    <row r="86" spans="1:12" ht="15.75" thickBot="1">
      <c r="A86" s="23"/>
      <c r="B86" s="15"/>
      <c r="C86" s="11"/>
      <c r="D86" s="7" t="s">
        <v>24</v>
      </c>
      <c r="E86" s="66" t="s">
        <v>87</v>
      </c>
      <c r="F86" s="50">
        <v>150</v>
      </c>
      <c r="G86" s="52">
        <v>0.6</v>
      </c>
      <c r="H86" s="52">
        <v>0.6</v>
      </c>
      <c r="I86" s="53">
        <v>14.7</v>
      </c>
      <c r="J86" s="52">
        <v>70.5</v>
      </c>
      <c r="K86" s="60" t="s">
        <v>88</v>
      </c>
      <c r="L86" s="43">
        <v>33.65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7">SUM(G82:G88)</f>
        <v>12.411</v>
      </c>
      <c r="H89" s="19">
        <f t="shared" si="17"/>
        <v>11.552</v>
      </c>
      <c r="I89" s="19">
        <f t="shared" si="17"/>
        <v>101.333</v>
      </c>
      <c r="J89" s="19">
        <f t="shared" si="17"/>
        <v>558.44100000000003</v>
      </c>
      <c r="K89" s="25"/>
      <c r="L89" s="19">
        <f t="shared" si="17"/>
        <v>82.35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8">SUM(G90:G98)</f>
        <v>0</v>
      </c>
      <c r="H99" s="19">
        <f t="shared" si="18"/>
        <v>0</v>
      </c>
      <c r="I99" s="19">
        <f t="shared" si="18"/>
        <v>0</v>
      </c>
      <c r="J99" s="19">
        <f t="shared" si="18"/>
        <v>0</v>
      </c>
      <c r="K99" s="25"/>
      <c r="L99" s="19">
        <f t="shared" si="1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500</v>
      </c>
      <c r="G100" s="32">
        <f t="shared" ref="G100:L100" si="19">G89+G99</f>
        <v>12.411</v>
      </c>
      <c r="H100" s="32">
        <f t="shared" si="19"/>
        <v>11.552</v>
      </c>
      <c r="I100" s="32">
        <f t="shared" si="19"/>
        <v>101.333</v>
      </c>
      <c r="J100" s="32">
        <f t="shared" si="19"/>
        <v>558.44100000000003</v>
      </c>
      <c r="K100" s="32"/>
      <c r="L100" s="32">
        <f t="shared" si="19"/>
        <v>82.35</v>
      </c>
    </row>
    <row r="101" spans="1:12" ht="26.2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170</v>
      </c>
      <c r="G101" s="50">
        <v>6.3620000000000001</v>
      </c>
      <c r="H101" s="50">
        <v>8.33</v>
      </c>
      <c r="I101" s="50">
        <v>37.82</v>
      </c>
      <c r="J101" s="40">
        <v>222.09</v>
      </c>
      <c r="K101" s="41" t="s">
        <v>41</v>
      </c>
      <c r="L101" s="40">
        <v>18.600000000000001</v>
      </c>
    </row>
    <row r="102" spans="1:12" ht="25.5">
      <c r="A102" s="23"/>
      <c r="B102" s="15"/>
      <c r="C102" s="11"/>
      <c r="D102" s="62" t="s">
        <v>21</v>
      </c>
      <c r="E102" s="63" t="s">
        <v>70</v>
      </c>
      <c r="F102" s="50">
        <v>60</v>
      </c>
      <c r="G102" s="50">
        <v>7.8</v>
      </c>
      <c r="H102" s="50">
        <v>15</v>
      </c>
      <c r="I102" s="50">
        <v>1.8</v>
      </c>
      <c r="J102" s="50">
        <v>166.2</v>
      </c>
      <c r="K102" s="44" t="s">
        <v>53</v>
      </c>
      <c r="L102" s="43">
        <v>32.57</v>
      </c>
    </row>
    <row r="103" spans="1:12" ht="25.5">
      <c r="A103" s="23"/>
      <c r="B103" s="15"/>
      <c r="C103" s="11"/>
      <c r="D103" s="7" t="s">
        <v>22</v>
      </c>
      <c r="E103" s="64" t="s">
        <v>52</v>
      </c>
      <c r="F103" s="50">
        <v>215</v>
      </c>
      <c r="G103" s="50">
        <v>0.02</v>
      </c>
      <c r="H103" s="50">
        <v>0.05</v>
      </c>
      <c r="I103" s="50">
        <v>15.01</v>
      </c>
      <c r="J103" s="50">
        <v>57</v>
      </c>
      <c r="K103" s="44" t="s">
        <v>46</v>
      </c>
      <c r="L103" s="43">
        <v>3.69</v>
      </c>
    </row>
    <row r="104" spans="1:12" ht="15">
      <c r="A104" s="23"/>
      <c r="B104" s="15"/>
      <c r="C104" s="11"/>
      <c r="D104" s="7" t="s">
        <v>23</v>
      </c>
      <c r="E104" s="50"/>
      <c r="F104" s="50"/>
      <c r="G104" s="50"/>
      <c r="H104" s="50"/>
      <c r="I104" s="50"/>
      <c r="J104" s="50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 thickBot="1">
      <c r="A106" s="23"/>
      <c r="B106" s="15"/>
      <c r="C106" s="11"/>
      <c r="D106" s="6" t="s">
        <v>60</v>
      </c>
      <c r="E106" s="42" t="s">
        <v>56</v>
      </c>
      <c r="F106" s="43">
        <v>60</v>
      </c>
      <c r="G106" s="52">
        <v>4.08</v>
      </c>
      <c r="H106" s="52">
        <v>3.18</v>
      </c>
      <c r="I106" s="53">
        <v>43.92</v>
      </c>
      <c r="J106" s="52">
        <v>221.46</v>
      </c>
      <c r="K106" s="44" t="s">
        <v>44</v>
      </c>
      <c r="L106" s="43">
        <v>15.96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20">SUM(G101:G107)</f>
        <v>18.262</v>
      </c>
      <c r="H108" s="19">
        <f t="shared" si="20"/>
        <v>26.56</v>
      </c>
      <c r="I108" s="19">
        <f t="shared" si="20"/>
        <v>98.55</v>
      </c>
      <c r="J108" s="19">
        <f t="shared" si="20"/>
        <v>666.75</v>
      </c>
      <c r="K108" s="25"/>
      <c r="L108" s="19">
        <f t="shared" ref="L108" si="21">SUM(L101:L107)</f>
        <v>70.819999999999993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2">SUM(G109:G117)</f>
        <v>0</v>
      </c>
      <c r="H118" s="19">
        <f t="shared" si="22"/>
        <v>0</v>
      </c>
      <c r="I118" s="19">
        <f t="shared" si="22"/>
        <v>0</v>
      </c>
      <c r="J118" s="19">
        <f t="shared" si="22"/>
        <v>0</v>
      </c>
      <c r="K118" s="25"/>
      <c r="L118" s="19">
        <f t="shared" ref="L118" si="2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505</v>
      </c>
      <c r="G119" s="32">
        <f t="shared" ref="G119:L119" si="24">G108+G118</f>
        <v>18.262</v>
      </c>
      <c r="H119" s="32">
        <f t="shared" si="24"/>
        <v>26.56</v>
      </c>
      <c r="I119" s="32">
        <f t="shared" si="24"/>
        <v>98.55</v>
      </c>
      <c r="J119" s="32">
        <f t="shared" si="24"/>
        <v>666.75</v>
      </c>
      <c r="K119" s="32"/>
      <c r="L119" s="32">
        <f t="shared" si="24"/>
        <v>70.819999999999993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83" t="s">
        <v>72</v>
      </c>
      <c r="F120" s="50">
        <v>160</v>
      </c>
      <c r="G120" s="84">
        <v>3.7349999999999999</v>
      </c>
      <c r="H120" s="84">
        <v>3.9329999999999998</v>
      </c>
      <c r="I120" s="85">
        <v>24.105</v>
      </c>
      <c r="J120" s="84">
        <v>192</v>
      </c>
      <c r="K120" s="41" t="s">
        <v>45</v>
      </c>
      <c r="L120" s="40">
        <v>19.72</v>
      </c>
    </row>
    <row r="121" spans="1:12" ht="15">
      <c r="A121" s="14"/>
      <c r="B121" s="15"/>
      <c r="C121" s="11"/>
      <c r="D121" s="6"/>
      <c r="E121" s="63" t="s">
        <v>73</v>
      </c>
      <c r="F121" s="50">
        <v>25</v>
      </c>
      <c r="G121" s="50">
        <v>4.7910000000000004</v>
      </c>
      <c r="H121" s="50">
        <v>6.05</v>
      </c>
      <c r="I121" s="50">
        <v>0</v>
      </c>
      <c r="J121" s="50">
        <v>75</v>
      </c>
      <c r="K121" s="44" t="s">
        <v>55</v>
      </c>
      <c r="L121" s="43">
        <v>24.45</v>
      </c>
    </row>
    <row r="122" spans="1:12" ht="25.5">
      <c r="A122" s="14"/>
      <c r="B122" s="15"/>
      <c r="C122" s="11"/>
      <c r="D122" s="7" t="s">
        <v>22</v>
      </c>
      <c r="E122" s="64" t="s">
        <v>52</v>
      </c>
      <c r="F122" s="50">
        <v>215</v>
      </c>
      <c r="G122" s="50">
        <v>0.02</v>
      </c>
      <c r="H122" s="50">
        <v>0.05</v>
      </c>
      <c r="I122" s="50">
        <v>15.01</v>
      </c>
      <c r="J122" s="50">
        <v>57</v>
      </c>
      <c r="K122" s="44" t="s">
        <v>46</v>
      </c>
      <c r="L122" s="43">
        <v>3.69</v>
      </c>
    </row>
    <row r="123" spans="1:12" ht="15.75" thickBot="1">
      <c r="A123" s="14"/>
      <c r="B123" s="15"/>
      <c r="C123" s="11"/>
      <c r="D123" s="7" t="s">
        <v>23</v>
      </c>
      <c r="E123" s="66" t="s">
        <v>74</v>
      </c>
      <c r="F123" s="50">
        <v>40</v>
      </c>
      <c r="G123" s="50">
        <v>3</v>
      </c>
      <c r="H123" s="50">
        <v>2.3199999999999998</v>
      </c>
      <c r="I123" s="50">
        <v>21.2</v>
      </c>
      <c r="J123" s="50">
        <v>108</v>
      </c>
      <c r="K123" s="44" t="s">
        <v>47</v>
      </c>
      <c r="L123" s="43">
        <v>5.09</v>
      </c>
    </row>
    <row r="124" spans="1:12" ht="15">
      <c r="A124" s="14"/>
      <c r="B124" s="15"/>
      <c r="C124" s="11"/>
      <c r="D124" s="7" t="s">
        <v>24</v>
      </c>
      <c r="E124" s="50"/>
      <c r="F124" s="50"/>
      <c r="G124" s="50"/>
      <c r="H124" s="50"/>
      <c r="I124" s="50"/>
      <c r="J124" s="50"/>
      <c r="K124" s="44"/>
      <c r="L124" s="43"/>
    </row>
    <row r="125" spans="1:12" ht="15.75" thickBot="1">
      <c r="A125" s="14"/>
      <c r="B125" s="15"/>
      <c r="C125" s="11"/>
      <c r="D125" s="6" t="s">
        <v>42</v>
      </c>
      <c r="E125" s="42" t="s">
        <v>56</v>
      </c>
      <c r="F125" s="43">
        <v>60</v>
      </c>
      <c r="G125" s="52">
        <v>3.25</v>
      </c>
      <c r="H125" s="52">
        <v>7.25</v>
      </c>
      <c r="I125" s="53">
        <v>35.950000000000003</v>
      </c>
      <c r="J125" s="52">
        <v>144</v>
      </c>
      <c r="K125" s="44" t="s">
        <v>44</v>
      </c>
      <c r="L125" s="43">
        <v>20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5">SUM(G120:G126)</f>
        <v>14.795999999999999</v>
      </c>
      <c r="H127" s="19">
        <f t="shared" si="25"/>
        <v>19.603000000000002</v>
      </c>
      <c r="I127" s="19">
        <f t="shared" si="25"/>
        <v>96.265000000000001</v>
      </c>
      <c r="J127" s="19">
        <f t="shared" si="25"/>
        <v>576</v>
      </c>
      <c r="K127" s="25"/>
      <c r="L127" s="19">
        <f t="shared" ref="L127" si="26">SUM(L120:L126)</f>
        <v>72.95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7">SUM(G128:G136)</f>
        <v>0</v>
      </c>
      <c r="H137" s="19">
        <f t="shared" si="27"/>
        <v>0</v>
      </c>
      <c r="I137" s="19">
        <f t="shared" si="27"/>
        <v>0</v>
      </c>
      <c r="J137" s="19">
        <f t="shared" si="27"/>
        <v>0</v>
      </c>
      <c r="K137" s="25"/>
      <c r="L137" s="19">
        <f t="shared" ref="L137" si="28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500</v>
      </c>
      <c r="G138" s="32">
        <f t="shared" ref="G138:L138" si="29">G127+G137</f>
        <v>14.795999999999999</v>
      </c>
      <c r="H138" s="32">
        <f t="shared" si="29"/>
        <v>19.603000000000002</v>
      </c>
      <c r="I138" s="32">
        <f t="shared" si="29"/>
        <v>96.265000000000001</v>
      </c>
      <c r="J138" s="32">
        <f t="shared" si="29"/>
        <v>576</v>
      </c>
      <c r="K138" s="32"/>
      <c r="L138" s="32">
        <f t="shared" si="29"/>
        <v>72.95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67" t="s">
        <v>39</v>
      </c>
      <c r="F139" s="50">
        <v>150</v>
      </c>
      <c r="G139" s="50">
        <v>3.24</v>
      </c>
      <c r="H139" s="50">
        <v>5.5949999999999998</v>
      </c>
      <c r="I139" s="50">
        <v>22.05</v>
      </c>
      <c r="J139" s="50">
        <v>173.04</v>
      </c>
      <c r="K139" s="65" t="s">
        <v>49</v>
      </c>
      <c r="L139" s="40">
        <v>26.63</v>
      </c>
    </row>
    <row r="140" spans="1:12" ht="15">
      <c r="A140" s="23"/>
      <c r="B140" s="15"/>
      <c r="C140" s="11"/>
      <c r="D140" s="6" t="s">
        <v>21</v>
      </c>
      <c r="E140" s="67" t="s">
        <v>65</v>
      </c>
      <c r="F140" s="50">
        <v>50</v>
      </c>
      <c r="G140" s="50">
        <v>8.1</v>
      </c>
      <c r="H140" s="50">
        <v>24.2</v>
      </c>
      <c r="I140" s="50">
        <v>8.1</v>
      </c>
      <c r="J140" s="50">
        <v>314.5</v>
      </c>
      <c r="K140" s="65" t="s">
        <v>57</v>
      </c>
      <c r="L140" s="43">
        <v>23.25</v>
      </c>
    </row>
    <row r="141" spans="1:12" ht="15">
      <c r="A141" s="23"/>
      <c r="B141" s="15"/>
      <c r="C141" s="11"/>
      <c r="D141" s="7" t="s">
        <v>22</v>
      </c>
      <c r="E141" s="63" t="s">
        <v>52</v>
      </c>
      <c r="F141" s="50">
        <v>215</v>
      </c>
      <c r="G141" s="56">
        <v>0.02</v>
      </c>
      <c r="H141" s="56">
        <v>0.05</v>
      </c>
      <c r="I141" s="57">
        <v>15.01</v>
      </c>
      <c r="J141" s="58">
        <v>57</v>
      </c>
      <c r="K141" s="55" t="s">
        <v>46</v>
      </c>
      <c r="L141" s="43">
        <v>3.69</v>
      </c>
    </row>
    <row r="142" spans="1:12" ht="15.75" customHeight="1" thickBot="1">
      <c r="A142" s="23"/>
      <c r="B142" s="15"/>
      <c r="C142" s="11"/>
      <c r="D142" s="7" t="s">
        <v>23</v>
      </c>
      <c r="E142" s="66" t="s">
        <v>74</v>
      </c>
      <c r="F142" s="50">
        <v>40</v>
      </c>
      <c r="G142" s="50">
        <v>3</v>
      </c>
      <c r="H142" s="50">
        <v>2.3199999999999998</v>
      </c>
      <c r="I142" s="50">
        <v>21.2</v>
      </c>
      <c r="J142" s="50">
        <v>108</v>
      </c>
      <c r="K142" s="44" t="s">
        <v>47</v>
      </c>
      <c r="L142" s="43">
        <v>5.09</v>
      </c>
    </row>
    <row r="143" spans="1:12" ht="15">
      <c r="A143" s="23"/>
      <c r="B143" s="15"/>
      <c r="C143" s="11"/>
      <c r="D143" s="7" t="s">
        <v>24</v>
      </c>
      <c r="E143" s="50"/>
      <c r="F143" s="50"/>
      <c r="G143" s="50"/>
      <c r="H143" s="50"/>
      <c r="I143" s="50"/>
      <c r="J143" s="50"/>
      <c r="K143" s="44"/>
      <c r="L143" s="43"/>
    </row>
    <row r="144" spans="1:12" ht="15.75" thickBot="1">
      <c r="A144" s="23"/>
      <c r="B144" s="15"/>
      <c r="C144" s="11"/>
      <c r="D144" s="75"/>
      <c r="E144" s="42" t="s">
        <v>75</v>
      </c>
      <c r="F144" s="43">
        <v>45</v>
      </c>
      <c r="G144" s="52">
        <v>0.36</v>
      </c>
      <c r="H144" s="52">
        <v>4.4999999999999998E-2</v>
      </c>
      <c r="I144" s="53">
        <v>1.17</v>
      </c>
      <c r="J144" s="52">
        <v>6.3</v>
      </c>
      <c r="K144" s="44" t="s">
        <v>76</v>
      </c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30">SUM(G139:G145)</f>
        <v>14.719999999999999</v>
      </c>
      <c r="H146" s="19">
        <f t="shared" si="30"/>
        <v>32.21</v>
      </c>
      <c r="I146" s="19">
        <f t="shared" si="30"/>
        <v>67.53</v>
      </c>
      <c r="J146" s="19">
        <f t="shared" si="30"/>
        <v>658.83999999999992</v>
      </c>
      <c r="K146" s="25"/>
      <c r="L146" s="19">
        <f t="shared" ref="L146" si="31">SUM(L139:L145)</f>
        <v>76.66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2">SUM(G147:G155)</f>
        <v>0</v>
      </c>
      <c r="H156" s="19">
        <f t="shared" si="32"/>
        <v>0</v>
      </c>
      <c r="I156" s="19">
        <f t="shared" si="32"/>
        <v>0</v>
      </c>
      <c r="J156" s="19">
        <f t="shared" si="32"/>
        <v>0</v>
      </c>
      <c r="K156" s="25"/>
      <c r="L156" s="19">
        <f t="shared" ref="L156" si="3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500</v>
      </c>
      <c r="G157" s="32">
        <f t="shared" ref="G157:L157" si="34">G146+G156</f>
        <v>14.719999999999999</v>
      </c>
      <c r="H157" s="32">
        <f t="shared" si="34"/>
        <v>32.21</v>
      </c>
      <c r="I157" s="32">
        <f t="shared" si="34"/>
        <v>67.53</v>
      </c>
      <c r="J157" s="32">
        <f t="shared" si="34"/>
        <v>658.83999999999992</v>
      </c>
      <c r="K157" s="32"/>
      <c r="L157" s="32">
        <f t="shared" si="34"/>
        <v>76.66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64" t="s">
        <v>85</v>
      </c>
      <c r="F158" s="50">
        <v>100</v>
      </c>
      <c r="G158" s="50">
        <v>13.1</v>
      </c>
      <c r="H158" s="50">
        <v>29.4</v>
      </c>
      <c r="I158" s="50">
        <v>3.9</v>
      </c>
      <c r="J158" s="50">
        <v>333</v>
      </c>
      <c r="K158" s="55" t="s">
        <v>68</v>
      </c>
      <c r="L158" s="40">
        <v>40.47</v>
      </c>
    </row>
    <row r="159" spans="1:12" ht="15">
      <c r="A159" s="23"/>
      <c r="B159" s="15"/>
      <c r="C159" s="11"/>
      <c r="D159" s="62" t="s">
        <v>21</v>
      </c>
      <c r="E159" s="55" t="s">
        <v>66</v>
      </c>
      <c r="F159" s="50">
        <v>150</v>
      </c>
      <c r="G159" s="50">
        <v>7.46</v>
      </c>
      <c r="H159" s="50">
        <v>5.61</v>
      </c>
      <c r="I159" s="50">
        <v>35.840000000000003</v>
      </c>
      <c r="J159" s="50">
        <v>230.45</v>
      </c>
      <c r="K159" s="55" t="s">
        <v>67</v>
      </c>
      <c r="L159" s="43">
        <v>12.99</v>
      </c>
    </row>
    <row r="160" spans="1:12" ht="25.5">
      <c r="A160" s="23"/>
      <c r="B160" s="15"/>
      <c r="C160" s="11"/>
      <c r="D160" s="7" t="s">
        <v>22</v>
      </c>
      <c r="E160" s="64" t="s">
        <v>86</v>
      </c>
      <c r="F160" s="50">
        <v>210</v>
      </c>
      <c r="G160" s="50">
        <v>0.21</v>
      </c>
      <c r="H160" s="50">
        <v>0.21</v>
      </c>
      <c r="I160" s="50">
        <v>15.27</v>
      </c>
      <c r="J160" s="50">
        <v>62</v>
      </c>
      <c r="K160" s="44" t="s">
        <v>43</v>
      </c>
      <c r="L160" s="43">
        <v>11.96</v>
      </c>
    </row>
    <row r="161" spans="1:12" ht="15.75" thickBot="1">
      <c r="A161" s="23"/>
      <c r="B161" s="15"/>
      <c r="C161" s="11"/>
      <c r="D161" s="7" t="s">
        <v>23</v>
      </c>
      <c r="E161" s="66" t="s">
        <v>74</v>
      </c>
      <c r="F161" s="50">
        <v>40</v>
      </c>
      <c r="G161" s="50">
        <v>3</v>
      </c>
      <c r="H161" s="50">
        <v>2.3199999999999998</v>
      </c>
      <c r="I161" s="50">
        <v>21.2</v>
      </c>
      <c r="J161" s="50">
        <v>108</v>
      </c>
      <c r="K161" s="44" t="s">
        <v>47</v>
      </c>
      <c r="L161" s="43">
        <v>5.09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.75" thickBot="1">
      <c r="A163" s="23"/>
      <c r="B163" s="15"/>
      <c r="C163" s="11"/>
      <c r="D163" s="6"/>
      <c r="E163" s="42"/>
      <c r="F163" s="43"/>
      <c r="G163" s="52"/>
      <c r="H163" s="52"/>
      <c r="I163" s="53"/>
      <c r="J163" s="52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35">SUM(G158:G164)</f>
        <v>23.77</v>
      </c>
      <c r="H165" s="19">
        <f t="shared" si="35"/>
        <v>37.54</v>
      </c>
      <c r="I165" s="19">
        <f t="shared" si="35"/>
        <v>76.210000000000008</v>
      </c>
      <c r="J165" s="19">
        <f t="shared" si="35"/>
        <v>733.45</v>
      </c>
      <c r="K165" s="25"/>
      <c r="L165" s="19">
        <f t="shared" ref="L165" si="36">SUM(L158:L164)</f>
        <v>70.510000000000005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7">SUM(G166:G174)</f>
        <v>0</v>
      </c>
      <c r="H175" s="19">
        <f t="shared" si="37"/>
        <v>0</v>
      </c>
      <c r="I175" s="19">
        <f t="shared" si="37"/>
        <v>0</v>
      </c>
      <c r="J175" s="19">
        <f t="shared" si="37"/>
        <v>0</v>
      </c>
      <c r="K175" s="25"/>
      <c r="L175" s="19">
        <f t="shared" ref="L175" si="38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500</v>
      </c>
      <c r="G176" s="32">
        <f t="shared" ref="G176:L176" si="39">G165+G175</f>
        <v>23.77</v>
      </c>
      <c r="H176" s="32">
        <f t="shared" si="39"/>
        <v>37.54</v>
      </c>
      <c r="I176" s="32">
        <f t="shared" si="39"/>
        <v>76.210000000000008</v>
      </c>
      <c r="J176" s="32">
        <f t="shared" si="39"/>
        <v>733.45</v>
      </c>
      <c r="K176" s="32"/>
      <c r="L176" s="32">
        <f t="shared" si="39"/>
        <v>70.510000000000005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50" t="s">
        <v>40</v>
      </c>
      <c r="F177" s="50">
        <v>150</v>
      </c>
      <c r="G177" s="50">
        <v>22.209</v>
      </c>
      <c r="H177" s="50">
        <v>17.059999999999999</v>
      </c>
      <c r="I177" s="50">
        <v>37.21</v>
      </c>
      <c r="J177" s="50">
        <v>391.13</v>
      </c>
      <c r="K177" s="50" t="s">
        <v>51</v>
      </c>
      <c r="L177" s="40">
        <v>74.599999999999994</v>
      </c>
    </row>
    <row r="178" spans="1:12" ht="15">
      <c r="A178" s="23"/>
      <c r="B178" s="15"/>
      <c r="C178" s="11"/>
      <c r="D178" s="6"/>
      <c r="E178" s="50"/>
      <c r="F178" s="50"/>
      <c r="G178" s="50"/>
      <c r="H178" s="50"/>
      <c r="I178" s="50"/>
      <c r="J178" s="50"/>
      <c r="K178" s="44"/>
      <c r="L178" s="43"/>
    </row>
    <row r="179" spans="1:12" ht="25.5">
      <c r="A179" s="23"/>
      <c r="B179" s="15"/>
      <c r="C179" s="11"/>
      <c r="D179" s="7" t="s">
        <v>22</v>
      </c>
      <c r="E179" s="50" t="s">
        <v>52</v>
      </c>
      <c r="F179" s="50">
        <v>215</v>
      </c>
      <c r="G179" s="50">
        <v>0.02</v>
      </c>
      <c r="H179" s="50">
        <v>0.05</v>
      </c>
      <c r="I179" s="50">
        <v>15.01</v>
      </c>
      <c r="J179" s="50">
        <v>57</v>
      </c>
      <c r="K179" s="44" t="s">
        <v>46</v>
      </c>
      <c r="L179" s="43">
        <v>3.69</v>
      </c>
    </row>
    <row r="180" spans="1:12" ht="15">
      <c r="A180" s="23"/>
      <c r="B180" s="15"/>
      <c r="C180" s="11"/>
      <c r="D180" s="7" t="s">
        <v>23</v>
      </c>
      <c r="E180" s="50"/>
      <c r="F180" s="50"/>
      <c r="G180" s="50"/>
      <c r="H180" s="50"/>
      <c r="I180" s="50"/>
      <c r="J180" s="50"/>
      <c r="K180" s="44"/>
      <c r="L180" s="43"/>
    </row>
    <row r="181" spans="1:12" ht="15">
      <c r="A181" s="23"/>
      <c r="B181" s="15"/>
      <c r="C181" s="11"/>
      <c r="D181" s="7" t="s">
        <v>24</v>
      </c>
      <c r="E181" s="54" t="s">
        <v>87</v>
      </c>
      <c r="F181" s="50">
        <v>150</v>
      </c>
      <c r="G181" s="50">
        <v>0.6</v>
      </c>
      <c r="H181" s="50">
        <v>0.6</v>
      </c>
      <c r="I181" s="50">
        <v>14.7</v>
      </c>
      <c r="J181" s="50">
        <v>70.5</v>
      </c>
      <c r="K181" s="44" t="s">
        <v>88</v>
      </c>
      <c r="L181" s="43">
        <v>33.74</v>
      </c>
    </row>
    <row r="182" spans="1:12" ht="15">
      <c r="A182" s="23"/>
      <c r="B182" s="15"/>
      <c r="C182" s="11"/>
      <c r="D182" s="6" t="s">
        <v>59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40">SUM(G177:G183)</f>
        <v>22.829000000000001</v>
      </c>
      <c r="H184" s="19">
        <f t="shared" si="40"/>
        <v>17.71</v>
      </c>
      <c r="I184" s="19">
        <f t="shared" si="40"/>
        <v>66.92</v>
      </c>
      <c r="J184" s="19">
        <f t="shared" si="40"/>
        <v>518.63</v>
      </c>
      <c r="K184" s="25"/>
      <c r="L184" s="19">
        <f t="shared" ref="L184" si="41">SUM(L177:L183)</f>
        <v>112.03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2">SUM(G185:G193)</f>
        <v>0</v>
      </c>
      <c r="H194" s="19">
        <f t="shared" si="42"/>
        <v>0</v>
      </c>
      <c r="I194" s="19">
        <f t="shared" si="42"/>
        <v>0</v>
      </c>
      <c r="J194" s="19">
        <f t="shared" si="42"/>
        <v>0</v>
      </c>
      <c r="K194" s="25"/>
      <c r="L194" s="19">
        <f t="shared" ref="L194" si="43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515</v>
      </c>
      <c r="G195" s="32">
        <f t="shared" ref="G195:L195" si="44">G184+G194</f>
        <v>22.829000000000001</v>
      </c>
      <c r="H195" s="32">
        <f t="shared" si="44"/>
        <v>17.71</v>
      </c>
      <c r="I195" s="32">
        <f t="shared" si="44"/>
        <v>66.92</v>
      </c>
      <c r="J195" s="32">
        <f t="shared" si="44"/>
        <v>518.63</v>
      </c>
      <c r="K195" s="32"/>
      <c r="L195" s="32">
        <f t="shared" si="44"/>
        <v>112.03</v>
      </c>
    </row>
    <row r="196" spans="1:12" ht="13.5" thickBot="1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502.5</v>
      </c>
      <c r="G196" s="34">
        <f t="shared" ref="G196:J196" si="45">(G24+G43+G62+G81+G100+G119+G138+G157+G176+G195)/(IF(G24=0,0,1)+IF(G43=0,0,1)+IF(G62=0,0,1)+IF(G81=0,0,1)+IF(G100=0,0,1)+IF(G119=0,0,1)+IF(G138=0,0,1)+IF(G157=0,0,1)+IF(G176=0,0,1)+IF(G195=0,0,1))</f>
        <v>17.078099999999999</v>
      </c>
      <c r="H196" s="34">
        <f t="shared" si="45"/>
        <v>26.295499999999997</v>
      </c>
      <c r="I196" s="34">
        <f t="shared" si="45"/>
        <v>88.348799999999997</v>
      </c>
      <c r="J196" s="34">
        <f t="shared" si="45"/>
        <v>640.01409999999998</v>
      </c>
      <c r="K196" s="34"/>
      <c r="L196" s="34">
        <f t="shared" ref="L196" si="46">(L24+L43+L62+L81+L100+L119+L138+L157+L176+L195)/(IF(L24=0,0,1)+IF(L43=0,0,1)+IF(L62=0,0,1)+IF(L81=0,0,1)+IF(L100=0,0,1)+IF(L119=0,0,1)+IF(L138=0,0,1)+IF(L157=0,0,1)+IF(L176=0,0,1)+IF(L195=0,0,1))</f>
        <v>79.385999999999996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2025-02-28T10:33:46Z</dcterms:modified>
</cp:coreProperties>
</file>